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LEADER 2014+\PRV\II_výzva\Žádosti 2. Výzva\"/>
    </mc:Choice>
  </mc:AlternateContent>
  <xr:revisionPtr revIDLastSave="0" documentId="8_{A7DC8B3D-CAD2-4E70-8403-706F92D8F728}" xr6:coauthVersionLast="43" xr6:coauthVersionMax="43" xr10:uidLastSave="{00000000-0000-0000-0000-000000000000}"/>
  <bookViews>
    <workbookView xWindow="28680" yWindow="-120" windowWidth="21840" windowHeight="13140" firstSheet="1" activeTab="2" xr2:uid="{00000000-000D-0000-FFFF-FFFF00000000}"/>
  </bookViews>
  <sheets>
    <sheet name="vybrané-nevybrané" sheetId="7" r:id="rId1"/>
    <sheet name="final" sheetId="8" r:id="rId2"/>
    <sheet name="přijaté" sheetId="9" r:id="rId3"/>
    <sheet name="pro orgány 30.10." sheetId="10" r:id="rId4"/>
    <sheet name="plán čerpání 1. výzva" sheetId="11" r:id="rId5"/>
    <sheet name="plán 2. výzva" sheetId="12" r:id="rId6"/>
    <sheet name="pro sněm 15.11." sheetId="13" r:id="rId7"/>
  </sheets>
  <definedNames>
    <definedName name="_xlnm.Print_Area" localSheetId="1">final!$A$1:$G$29</definedName>
    <definedName name="_xlnm.Print_Area" localSheetId="3">'pro orgány 30.10.'!$A$1:$I$30</definedName>
    <definedName name="_xlnm.Print_Area" localSheetId="6">'pro sněm 15.11.'!$A$1:$I$23</definedName>
    <definedName name="_xlnm.Print_Area" localSheetId="2">přijaté!$A$1:$F$29</definedName>
    <definedName name="_xlnm.Print_Area" localSheetId="0">'vybrané-nevybrané'!$A$1:$I$28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2" i="13" l="1"/>
  <c r="H17" i="13"/>
  <c r="C6" i="12" l="1"/>
  <c r="E4" i="11"/>
  <c r="E5" i="11"/>
  <c r="E6" i="11"/>
  <c r="E3" i="11"/>
  <c r="H26" i="10"/>
  <c r="H30" i="10"/>
  <c r="H22" i="10"/>
  <c r="H17" i="10"/>
  <c r="G22" i="7" l="1"/>
  <c r="G27" i="7"/>
  <c r="G17" i="7"/>
</calcChain>
</file>

<file path=xl/sharedStrings.xml><?xml version="1.0" encoding="utf-8"?>
<sst xmlns="http://schemas.openxmlformats.org/spreadsheetml/2006/main" count="237" uniqueCount="90">
  <si>
    <t>Fiche</t>
  </si>
  <si>
    <t>Název žadatele</t>
  </si>
  <si>
    <t>IČ žadatele</t>
  </si>
  <si>
    <t>Název projektu</t>
  </si>
  <si>
    <t>Místo realizace projektu</t>
  </si>
  <si>
    <r>
      <rPr>
        <b/>
        <sz val="12"/>
        <color theme="1"/>
        <rFont val="Calibri"/>
        <family val="2"/>
        <charset val="238"/>
        <scheme val="minor"/>
      </rPr>
      <t>Název MAS:</t>
    </r>
    <r>
      <rPr>
        <sz val="12"/>
        <color theme="1"/>
        <rFont val="Calibri"/>
        <family val="2"/>
        <charset val="238"/>
        <scheme val="minor"/>
      </rPr>
      <t xml:space="preserve"> Království - Jestřebí hory, o.p.s</t>
    </r>
  </si>
  <si>
    <t>F1</t>
  </si>
  <si>
    <t>Petr Hrubý</t>
  </si>
  <si>
    <t>Nákup drobné zemědělské techniky</t>
  </si>
  <si>
    <t>Vítězná</t>
  </si>
  <si>
    <t>F4</t>
  </si>
  <si>
    <t>Orange Catering, s.r.o.</t>
  </si>
  <si>
    <t>Gastronomická výrobna zdravé výživy</t>
  </si>
  <si>
    <t>Úpice</t>
  </si>
  <si>
    <t>Václav Klecar</t>
  </si>
  <si>
    <t>Technická vybavenost</t>
  </si>
  <si>
    <t>Kohoutov</t>
  </si>
  <si>
    <t>Jaroslava Zdráhalová</t>
  </si>
  <si>
    <t>Rozdružovač balíků</t>
  </si>
  <si>
    <t>Vlčkovice v Podkrkonoší</t>
  </si>
  <si>
    <t>Bonafarm s.r.o.</t>
  </si>
  <si>
    <t>Pořízení techniky začínajícího zemědělce</t>
  </si>
  <si>
    <t>MVDr. Tomáš Krejčí</t>
  </si>
  <si>
    <t>Diverzifikace činnosti malého podniku</t>
  </si>
  <si>
    <t>Zvýšení celkové výkonnosti a udržitelnosti zemědělského podniku</t>
  </si>
  <si>
    <t>Seznam vybraných a nevybraných Žádostí o dotaci na MAS</t>
  </si>
  <si>
    <r>
      <rPr>
        <b/>
        <sz val="12"/>
        <color theme="1"/>
        <rFont val="Calibri"/>
        <family val="2"/>
        <charset val="238"/>
        <scheme val="minor"/>
      </rPr>
      <t>Termín zasedání výběrového výboru:</t>
    </r>
    <r>
      <rPr>
        <sz val="12"/>
        <color theme="1"/>
        <rFont val="Calibri"/>
        <family val="2"/>
        <charset val="238"/>
        <scheme val="minor"/>
      </rPr>
      <t xml:space="preserve"> 24. 7. 2018</t>
    </r>
  </si>
  <si>
    <t>VYBRANÉ ŽÁDOSTI F1 - INVESTICE DO ZEMĚDĚLSKÝCH PODNIKŮ</t>
  </si>
  <si>
    <t>NEVYBRANÉ ŽÁDOSTI F1 - INVESTICE DO ZEMĚDĚLSKÝCH PODNIKŮ</t>
  </si>
  <si>
    <t>požadovaná výše dotace</t>
  </si>
  <si>
    <t>přidělené body</t>
  </si>
  <si>
    <t>Celková částka</t>
  </si>
  <si>
    <t>VYBRANÉ ŽÁDOSTI F4 - PODPORA INVESTIC NA ZALOŽENÍ NEBO ROZVOJ NEZEMĚDĚLSKÝCH ČINNOSTÍ</t>
  </si>
  <si>
    <t>celková alokace: 2 075 000 Kč = zbyde 30 241 Kč</t>
  </si>
  <si>
    <t>celková alokace: 4 000 000 Kč = zbyde 3 347 950 Kč</t>
  </si>
  <si>
    <t>Tyto projekty nebyly podpořeny z důvodů nedostačující finanční alokace.</t>
  </si>
  <si>
    <t>Tento projekt nebyl podpořen z důvodu podání žádosti po termínu ukončení příjmu žádostí.</t>
  </si>
  <si>
    <t>x</t>
  </si>
  <si>
    <t>Seznam přijatých Žádostí o dotaci na MAS</t>
  </si>
  <si>
    <t>Výše dotace</t>
  </si>
  <si>
    <t>CELKEM</t>
  </si>
  <si>
    <t>fiche</t>
  </si>
  <si>
    <t>F2 Lesnická infrustruktura</t>
  </si>
  <si>
    <t>F1 Investice do zemědělských podniků</t>
  </si>
  <si>
    <t>F3 Zemědělská infrastruktura</t>
  </si>
  <si>
    <t>F4 Podpora investic na založení nebo rozvoj nezemědělských činností</t>
  </si>
  <si>
    <t>alokace</t>
  </si>
  <si>
    <t>požadované čerpání</t>
  </si>
  <si>
    <t>zbylá alokace</t>
  </si>
  <si>
    <t>F5 Neproduktivní investice v lesích</t>
  </si>
  <si>
    <t>F6 Investice do lesnických technologií a zpracování lesnických produktů, jejich mobilizace a uvádění na trh</t>
  </si>
  <si>
    <t>F4 Podpora investic na založení nebo rozvoj nezemědělských činností*</t>
  </si>
  <si>
    <t>*přesná výše bude upřesněna dle instrukcí SZIF</t>
  </si>
  <si>
    <t>NEPODPOŘENÉ ŽÁDOSTI F1 - INVESTICE DO ZEMĚDĚLSKÝCH PODNIKŮ</t>
  </si>
  <si>
    <t>NEPODPOŘENÉ ŽÁDOSTI F4 - PODPORA INVESTIC NA ZALOŽENÍ NEBO ROZVOJ NEZEMĚDĚLSKÝCH ČINNOSTÍ</t>
  </si>
  <si>
    <r>
      <rPr>
        <b/>
        <sz val="12"/>
        <color theme="1"/>
        <rFont val="Calibri"/>
        <family val="2"/>
        <charset val="238"/>
        <scheme val="minor"/>
      </rPr>
      <t>Ukončení výzvy:</t>
    </r>
    <r>
      <rPr>
        <sz val="12"/>
        <color theme="1"/>
        <rFont val="Calibri"/>
        <family val="2"/>
        <charset val="238"/>
        <scheme val="minor"/>
      </rPr>
      <t xml:space="preserve"> 31.5.2019</t>
    </r>
  </si>
  <si>
    <t>F4 - Podpora investic na založení nebo rozvoj nezemědělských činností</t>
  </si>
  <si>
    <t>F4  Podpora investic na založení nebo rozvoj nezemědělských činností</t>
  </si>
  <si>
    <t>Vlastimil Vlček</t>
  </si>
  <si>
    <t>Mobilní restaurátorská dílna</t>
  </si>
  <si>
    <t>Maršov u Úpice</t>
  </si>
  <si>
    <t>REST.TU s.r.o.</t>
  </si>
  <si>
    <t>Vybavení klempířské dílny</t>
  </si>
  <si>
    <t>Radvanice v Čechách</t>
  </si>
  <si>
    <t>Milan Horák</t>
  </si>
  <si>
    <t>Pilařská výroba</t>
  </si>
  <si>
    <t>Havlovice</t>
  </si>
  <si>
    <t>Pořízení nové výrobní technologie pro zpracování kompozitních materiálů</t>
  </si>
  <si>
    <t>Dolní Vlčkovice</t>
  </si>
  <si>
    <t>Miroslav Popov</t>
  </si>
  <si>
    <t>F5 - Neproduktivní investice v lesích</t>
  </si>
  <si>
    <t>F5</t>
  </si>
  <si>
    <t>Obec Suchovršice</t>
  </si>
  <si>
    <t>Lesní park Suchovršice - Lhotka</t>
  </si>
  <si>
    <t>Suchovršice</t>
  </si>
  <si>
    <t>Obec Kohoutov</t>
  </si>
  <si>
    <t>Lesní stezka KOHOUTOV</t>
  </si>
  <si>
    <t>Město Úpice</t>
  </si>
  <si>
    <t>Posílení rekreační funkce lesů Úpice</t>
  </si>
  <si>
    <t>F6 - Investice do lesnických technologií a zpracování lesnických produktů, jejich mobilizace a uvádění na trh</t>
  </si>
  <si>
    <t>F6</t>
  </si>
  <si>
    <t>Obec Chotěvice</t>
  </si>
  <si>
    <t>Nákup vyvážecího vleku s hydraulickou rukou</t>
  </si>
  <si>
    <t>Chotěvice</t>
  </si>
  <si>
    <t>V obecním lese Kohoutov vlastní technikou</t>
  </si>
  <si>
    <t>Vladislav Vlačiha</t>
  </si>
  <si>
    <t>Pořízení lesnické techniky</t>
  </si>
  <si>
    <t>Horní Olešnice - Přední Ždírnice</t>
  </si>
  <si>
    <t>Jaroslav Prouza</t>
  </si>
  <si>
    <t>Pořízení traktorovézho lesnického navijáku a čelního rampovače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</si>
</sst>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4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4" xfId="0" applyFont="1" applyFill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64" fontId="0" fillId="0" borderId="16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3" xfId="0" applyFont="1" applyBorder="1" applyAlignment="1">
      <alignment wrapText="1"/>
    </xf>
    <xf numFmtId="0" fontId="0" fillId="2" borderId="23" xfId="0" applyFont="1" applyFill="1" applyBorder="1" applyAlignment="1">
      <alignment wrapText="1"/>
    </xf>
    <xf numFmtId="0" fontId="0" fillId="2" borderId="21" xfId="0" applyFont="1" applyFill="1" applyBorder="1" applyAlignment="1">
      <alignment wrapText="1"/>
    </xf>
    <xf numFmtId="0" fontId="0" fillId="2" borderId="22" xfId="0" applyFont="1" applyFill="1" applyBorder="1" applyAlignment="1">
      <alignment wrapText="1"/>
    </xf>
    <xf numFmtId="164" fontId="0" fillId="2" borderId="3" xfId="0" applyNumberFormat="1" applyFont="1" applyFill="1" applyBorder="1" applyAlignment="1">
      <alignment wrapText="1"/>
    </xf>
    <xf numFmtId="0" fontId="0" fillId="2" borderId="2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164" fontId="0" fillId="2" borderId="16" xfId="0" applyNumberFormat="1" applyFont="1" applyFill="1" applyBorder="1" applyAlignment="1">
      <alignment wrapText="1"/>
    </xf>
    <xf numFmtId="0" fontId="0" fillId="2" borderId="17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164" fontId="1" fillId="2" borderId="5" xfId="0" applyNumberFormat="1" applyFont="1" applyFill="1" applyBorder="1" applyAlignment="1">
      <alignment wrapText="1"/>
    </xf>
    <xf numFmtId="0" fontId="1" fillId="0" borderId="23" xfId="0" applyFont="1" applyBorder="1" applyAlignment="1">
      <alignment wrapText="1"/>
    </xf>
    <xf numFmtId="164" fontId="1" fillId="0" borderId="19" xfId="0" applyNumberFormat="1" applyFont="1" applyBorder="1" applyAlignment="1">
      <alignment wrapText="1"/>
    </xf>
    <xf numFmtId="0" fontId="1" fillId="0" borderId="19" xfId="0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0" fontId="0" fillId="2" borderId="3" xfId="0" applyFont="1" applyFill="1" applyBorder="1" applyAlignment="1">
      <alignment horizontal="left" wrapText="1"/>
    </xf>
    <xf numFmtId="0" fontId="0" fillId="2" borderId="16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0" fillId="2" borderId="3" xfId="0" applyFont="1" applyFill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0" fontId="0" fillId="2" borderId="17" xfId="0" applyFont="1" applyFill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5" xfId="0" applyFont="1" applyBorder="1" applyAlignment="1">
      <alignment horizontal="left" wrapText="1"/>
    </xf>
    <xf numFmtId="0" fontId="0" fillId="2" borderId="3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0" fillId="2" borderId="27" xfId="0" applyFont="1" applyFill="1" applyBorder="1" applyAlignment="1">
      <alignment horizontal="left" wrapText="1"/>
    </xf>
    <xf numFmtId="0" fontId="0" fillId="2" borderId="3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0" fillId="2" borderId="5" xfId="0" applyFont="1" applyFill="1" applyBorder="1" applyAlignment="1">
      <alignment wrapText="1"/>
    </xf>
    <xf numFmtId="165" fontId="0" fillId="2" borderId="2" xfId="0" applyNumberFormat="1" applyFont="1" applyFill="1" applyBorder="1" applyAlignment="1">
      <alignment wrapText="1"/>
    </xf>
    <xf numFmtId="165" fontId="0" fillId="2" borderId="4" xfId="0" applyNumberFormat="1" applyFont="1" applyFill="1" applyBorder="1" applyAlignment="1">
      <alignment wrapText="1"/>
    </xf>
    <xf numFmtId="165" fontId="0" fillId="2" borderId="17" xfId="0" applyNumberFormat="1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165" fontId="0" fillId="2" borderId="0" xfId="0" applyNumberFormat="1" applyFont="1" applyFill="1" applyBorder="1" applyAlignment="1">
      <alignment wrapText="1"/>
    </xf>
    <xf numFmtId="0" fontId="0" fillId="2" borderId="29" xfId="0" applyFont="1" applyFill="1" applyBorder="1" applyAlignment="1">
      <alignment wrapText="1"/>
    </xf>
    <xf numFmtId="165" fontId="0" fillId="2" borderId="3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29" xfId="0" applyFont="1" applyBorder="1" applyAlignment="1">
      <alignment wrapText="1"/>
    </xf>
    <xf numFmtId="165" fontId="0" fillId="0" borderId="30" xfId="0" applyNumberForma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3" xfId="0" applyFont="1" applyBorder="1" applyAlignment="1">
      <alignment horizontal="left" wrapText="1"/>
    </xf>
    <xf numFmtId="0" fontId="0" fillId="0" borderId="33" xfId="0" applyFont="1" applyBorder="1" applyAlignment="1">
      <alignment wrapText="1"/>
    </xf>
    <xf numFmtId="165" fontId="0" fillId="0" borderId="34" xfId="0" applyNumberFormat="1" applyBorder="1" applyAlignment="1">
      <alignment wrapText="1"/>
    </xf>
    <xf numFmtId="0" fontId="1" fillId="2" borderId="6" xfId="0" applyFont="1" applyFill="1" applyBorder="1" applyAlignment="1">
      <alignment wrapText="1"/>
    </xf>
    <xf numFmtId="165" fontId="1" fillId="2" borderId="34" xfId="0" applyNumberFormat="1" applyFont="1" applyFill="1" applyBorder="1" applyAlignment="1">
      <alignment wrapText="1"/>
    </xf>
    <xf numFmtId="0" fontId="1" fillId="0" borderId="6" xfId="0" applyFont="1" applyBorder="1" applyAlignment="1">
      <alignment wrapText="1"/>
    </xf>
    <xf numFmtId="165" fontId="1" fillId="0" borderId="31" xfId="0" applyNumberFormat="1" applyFont="1" applyBorder="1" applyAlignment="1">
      <alignment wrapText="1"/>
    </xf>
    <xf numFmtId="165" fontId="0" fillId="0" borderId="31" xfId="0" applyNumberFormat="1" applyBorder="1"/>
    <xf numFmtId="0" fontId="3" fillId="5" borderId="31" xfId="0" applyFont="1" applyFill="1" applyBorder="1" applyAlignment="1">
      <alignment horizontal="center" vertical="center" wrapText="1"/>
    </xf>
    <xf numFmtId="0" fontId="1" fillId="0" borderId="31" xfId="0" applyFont="1" applyBorder="1"/>
    <xf numFmtId="0" fontId="1" fillId="0" borderId="31" xfId="0" applyFont="1" applyBorder="1" applyAlignment="1">
      <alignment wrapText="1"/>
    </xf>
    <xf numFmtId="165" fontId="1" fillId="0" borderId="31" xfId="0" applyNumberFormat="1" applyFont="1" applyBorder="1"/>
    <xf numFmtId="0" fontId="1" fillId="0" borderId="31" xfId="0" applyFont="1" applyBorder="1" applyAlignment="1">
      <alignment horizontal="right" wrapText="1"/>
    </xf>
    <xf numFmtId="0" fontId="0" fillId="0" borderId="3" xfId="0" applyFont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2" borderId="15" xfId="0" applyFont="1" applyFill="1" applyBorder="1" applyAlignment="1">
      <alignment wrapText="1"/>
    </xf>
    <xf numFmtId="0" fontId="0" fillId="2" borderId="16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3" fillId="4" borderId="6" xfId="0" applyFont="1" applyFill="1" applyBorder="1" applyAlignment="1">
      <alignment horizontal="center" wrapText="1"/>
    </xf>
    <xf numFmtId="0" fontId="3" fillId="4" borderId="20" xfId="0" applyFont="1" applyFill="1" applyBorder="1" applyAlignment="1">
      <alignment horizontal="center" wrapText="1"/>
    </xf>
    <xf numFmtId="0" fontId="3" fillId="4" borderId="24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3" borderId="6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3" fillId="3" borderId="24" xfId="0" applyFont="1" applyFill="1" applyBorder="1" applyAlignment="1">
      <alignment horizontal="center" wrapText="1"/>
    </xf>
    <xf numFmtId="0" fontId="0" fillId="2" borderId="25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22" xfId="0" applyFont="1" applyFill="1" applyBorder="1" applyAlignment="1">
      <alignment horizontal="center" wrapText="1"/>
    </xf>
    <xf numFmtId="0" fontId="0" fillId="2" borderId="26" xfId="0" applyFont="1" applyFill="1" applyBorder="1" applyAlignment="1">
      <alignment horizontal="center" wrapText="1"/>
    </xf>
    <xf numFmtId="0" fontId="0" fillId="0" borderId="25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2" borderId="2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28" xfId="0" applyFont="1" applyFill="1" applyBorder="1" applyAlignment="1">
      <alignment wrapText="1"/>
    </xf>
    <xf numFmtId="0" fontId="0" fillId="2" borderId="27" xfId="0" applyFont="1" applyFill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29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center" wrapText="1"/>
    </xf>
    <xf numFmtId="0" fontId="0" fillId="2" borderId="27" xfId="0" applyFill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89538</xdr:rowOff>
    </xdr:from>
    <xdr:to>
      <xdr:col>6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607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38100</xdr:rowOff>
    </xdr:from>
    <xdr:to>
      <xdr:col>4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1002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89538</xdr:rowOff>
    </xdr:from>
    <xdr:to>
      <xdr:col>6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209550</xdr:colOff>
      <xdr:row>0</xdr:row>
      <xdr:rowOff>38100</xdr:rowOff>
    </xdr:from>
    <xdr:to>
      <xdr:col>4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217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3971925</xdr:colOff>
      <xdr:row>0</xdr:row>
      <xdr:rowOff>89538</xdr:rowOff>
    </xdr:from>
    <xdr:to>
      <xdr:col>5</xdr:col>
      <xdr:colOff>1384890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86550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0</xdr:col>
      <xdr:colOff>2</xdr:colOff>
      <xdr:row>0</xdr:row>
      <xdr:rowOff>1</xdr:rowOff>
    </xdr:from>
    <xdr:to>
      <xdr:col>4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828675</xdr:colOff>
      <xdr:row>0</xdr:row>
      <xdr:rowOff>38100</xdr:rowOff>
    </xdr:from>
    <xdr:to>
      <xdr:col>4</xdr:col>
      <xdr:colOff>2762250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543300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89538</xdr:rowOff>
    </xdr:from>
    <xdr:to>
      <xdr:col>7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3902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1</xdr:rowOff>
    </xdr:from>
    <xdr:to>
      <xdr:col>5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38100</xdr:rowOff>
    </xdr:from>
    <xdr:to>
      <xdr:col>5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62175" y="38100"/>
          <a:ext cx="1933575" cy="7172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676275</xdr:colOff>
      <xdr:row>0</xdr:row>
      <xdr:rowOff>89538</xdr:rowOff>
    </xdr:from>
    <xdr:to>
      <xdr:col>7</xdr:col>
      <xdr:colOff>660990</xdr:colOff>
      <xdr:row>3</xdr:row>
      <xdr:rowOff>138816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9575" y="89538"/>
          <a:ext cx="1461090" cy="620778"/>
        </a:xfrm>
        <a:prstGeom prst="rect">
          <a:avLst/>
        </a:prstGeom>
      </xdr:spPr>
    </xdr:pic>
    <xdr:clientData/>
  </xdr:twoCellAnchor>
  <xdr:twoCellAnchor editAs="oneCell">
    <xdr:from>
      <xdr:col>1</xdr:col>
      <xdr:colOff>2</xdr:colOff>
      <xdr:row>0</xdr:row>
      <xdr:rowOff>1</xdr:rowOff>
    </xdr:from>
    <xdr:to>
      <xdr:col>5</xdr:col>
      <xdr:colOff>1</xdr:colOff>
      <xdr:row>4</xdr:row>
      <xdr:rowOff>95444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786"/>
        <a:stretch/>
      </xdr:blipFill>
      <xdr:spPr bwMode="auto">
        <a:xfrm>
          <a:off x="590552" y="1"/>
          <a:ext cx="2714624" cy="857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209550</xdr:colOff>
      <xdr:row>0</xdr:row>
      <xdr:rowOff>38100</xdr:rowOff>
    </xdr:from>
    <xdr:to>
      <xdr:col>5</xdr:col>
      <xdr:colOff>1381125</xdr:colOff>
      <xdr:row>3</xdr:row>
      <xdr:rowOff>183894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752725" y="38100"/>
          <a:ext cx="1933575" cy="717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I28"/>
  <sheetViews>
    <sheetView view="pageBreakPreview" topLeftCell="A7" zoomScaleNormal="100" zoomScaleSheetLayoutView="100" workbookViewId="0">
      <selection activeCell="I6" sqref="I6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6" width="22.140625" style="1" customWidth="1"/>
    <col min="7" max="7" width="14" style="1" customWidth="1"/>
    <col min="8" max="8" width="10.28515625" style="1" customWidth="1"/>
    <col min="9" max="9" width="32.5703125" style="1" customWidth="1"/>
    <col min="10" max="16384" width="8.85546875" style="1"/>
  </cols>
  <sheetData>
    <row r="6" spans="1:8" x14ac:dyDescent="0.25">
      <c r="A6" s="8"/>
    </row>
    <row r="7" spans="1:8" ht="23.25" customHeight="1" x14ac:dyDescent="0.25">
      <c r="A7" s="107" t="s">
        <v>25</v>
      </c>
      <c r="B7" s="107"/>
      <c r="C7" s="107"/>
      <c r="D7" s="107"/>
      <c r="E7" s="107"/>
      <c r="F7" s="107"/>
      <c r="G7" s="107"/>
      <c r="H7" s="107"/>
    </row>
    <row r="8" spans="1:8" ht="15.75" x14ac:dyDescent="0.25">
      <c r="A8" s="2"/>
      <c r="B8" s="2"/>
      <c r="C8" s="2"/>
      <c r="D8" s="2"/>
      <c r="E8" s="2"/>
    </row>
    <row r="9" spans="1:8" ht="16.5" customHeight="1" x14ac:dyDescent="0.25">
      <c r="A9" s="108" t="s">
        <v>5</v>
      </c>
      <c r="B9" s="108"/>
      <c r="C9" s="108"/>
      <c r="D9" s="108"/>
      <c r="E9" s="108"/>
      <c r="F9" s="108"/>
      <c r="G9" s="108"/>
      <c r="H9" s="108"/>
    </row>
    <row r="10" spans="1:8" ht="16.5" customHeight="1" x14ac:dyDescent="0.25">
      <c r="A10" s="108" t="s">
        <v>26</v>
      </c>
      <c r="B10" s="108"/>
      <c r="C10" s="108"/>
      <c r="D10" s="108"/>
      <c r="E10" s="108"/>
      <c r="F10" s="108"/>
      <c r="G10" s="108"/>
      <c r="H10" s="108"/>
    </row>
    <row r="11" spans="1:8" ht="16.5" customHeight="1" thickBot="1" x14ac:dyDescent="0.3">
      <c r="A11" s="9"/>
      <c r="B11" s="9"/>
      <c r="C11" s="9"/>
      <c r="D11" s="9"/>
      <c r="E11" s="9"/>
      <c r="F11" s="9"/>
    </row>
    <row r="12" spans="1:8" ht="16.5" thickBot="1" x14ac:dyDescent="0.3">
      <c r="A12" s="104" t="s">
        <v>27</v>
      </c>
      <c r="B12" s="105"/>
      <c r="C12" s="105"/>
      <c r="D12" s="105"/>
      <c r="E12" s="105"/>
      <c r="F12" s="105"/>
      <c r="G12" s="105"/>
      <c r="H12" s="106"/>
    </row>
    <row r="13" spans="1:8" ht="31.5" x14ac:dyDescent="0.25">
      <c r="A13" s="98" t="s">
        <v>0</v>
      </c>
      <c r="B13" s="99"/>
      <c r="C13" s="4" t="s">
        <v>1</v>
      </c>
      <c r="D13" s="4" t="s">
        <v>2</v>
      </c>
      <c r="E13" s="5" t="s">
        <v>3</v>
      </c>
      <c r="F13" s="6" t="s">
        <v>4</v>
      </c>
      <c r="G13" s="11" t="s">
        <v>29</v>
      </c>
      <c r="H13" s="21" t="s">
        <v>30</v>
      </c>
    </row>
    <row r="14" spans="1:8" x14ac:dyDescent="0.25">
      <c r="A14" s="102" t="s">
        <v>6</v>
      </c>
      <c r="B14" s="103"/>
      <c r="C14" s="7" t="s">
        <v>20</v>
      </c>
      <c r="D14" s="43">
        <v>6211216</v>
      </c>
      <c r="E14" s="7" t="s">
        <v>21</v>
      </c>
      <c r="F14" s="7" t="s">
        <v>9</v>
      </c>
      <c r="G14" s="30">
        <v>700000</v>
      </c>
      <c r="H14" s="31">
        <v>105</v>
      </c>
    </row>
    <row r="15" spans="1:8" ht="15" customHeight="1" x14ac:dyDescent="0.25">
      <c r="A15" s="102" t="s">
        <v>6</v>
      </c>
      <c r="B15" s="103"/>
      <c r="C15" s="7" t="s">
        <v>22</v>
      </c>
      <c r="D15" s="43">
        <v>14562146</v>
      </c>
      <c r="E15" s="7" t="s">
        <v>24</v>
      </c>
      <c r="F15" s="7" t="s">
        <v>9</v>
      </c>
      <c r="G15" s="30">
        <v>600000</v>
      </c>
      <c r="H15" s="31">
        <v>85</v>
      </c>
    </row>
    <row r="16" spans="1:8" x14ac:dyDescent="0.25">
      <c r="A16" s="102" t="s">
        <v>6</v>
      </c>
      <c r="B16" s="103"/>
      <c r="C16" s="7" t="s">
        <v>14</v>
      </c>
      <c r="D16" s="43">
        <v>45943664</v>
      </c>
      <c r="E16" s="7" t="s">
        <v>15</v>
      </c>
      <c r="F16" s="7" t="s">
        <v>16</v>
      </c>
      <c r="G16" s="30">
        <v>744759</v>
      </c>
      <c r="H16" s="31">
        <v>75</v>
      </c>
    </row>
    <row r="17" spans="1:9" ht="15.75" thickBot="1" x14ac:dyDescent="0.3">
      <c r="A17" s="28"/>
      <c r="B17" s="29"/>
      <c r="C17" s="29"/>
      <c r="D17" s="29"/>
      <c r="E17" s="27"/>
      <c r="F17" s="37" t="s">
        <v>31</v>
      </c>
      <c r="G17" s="38">
        <f>SUM(G14:G16)</f>
        <v>2044759</v>
      </c>
      <c r="H17" s="18"/>
    </row>
    <row r="18" spans="1:9" ht="29.25" customHeight="1" thickBot="1" x14ac:dyDescent="0.3">
      <c r="A18" s="12"/>
      <c r="B18" s="12"/>
      <c r="C18" s="12"/>
      <c r="D18" s="12"/>
      <c r="E18" s="12"/>
      <c r="F18" s="12"/>
      <c r="G18" s="12"/>
      <c r="H18" s="12"/>
      <c r="I18" s="1" t="s">
        <v>33</v>
      </c>
    </row>
    <row r="19" spans="1:9" ht="16.5" thickBot="1" x14ac:dyDescent="0.3">
      <c r="A19" s="113" t="s">
        <v>28</v>
      </c>
      <c r="B19" s="114"/>
      <c r="C19" s="114"/>
      <c r="D19" s="114"/>
      <c r="E19" s="114"/>
      <c r="F19" s="114"/>
      <c r="G19" s="114"/>
      <c r="H19" s="115"/>
      <c r="I19" s="8"/>
    </row>
    <row r="20" spans="1:9" x14ac:dyDescent="0.25">
      <c r="A20" s="100" t="s">
        <v>6</v>
      </c>
      <c r="B20" s="101"/>
      <c r="C20" s="32" t="s">
        <v>7</v>
      </c>
      <c r="D20" s="44">
        <v>41830547</v>
      </c>
      <c r="E20" s="32" t="s">
        <v>8</v>
      </c>
      <c r="F20" s="32" t="s">
        <v>9</v>
      </c>
      <c r="G20" s="33">
        <v>239220</v>
      </c>
      <c r="H20" s="34">
        <v>70</v>
      </c>
    </row>
    <row r="21" spans="1:9" ht="15" customHeight="1" x14ac:dyDescent="0.25">
      <c r="A21" s="102" t="s">
        <v>6</v>
      </c>
      <c r="B21" s="103"/>
      <c r="C21" s="7" t="s">
        <v>17</v>
      </c>
      <c r="D21" s="43">
        <v>64200868</v>
      </c>
      <c r="E21" s="7" t="s">
        <v>18</v>
      </c>
      <c r="F21" s="7" t="s">
        <v>19</v>
      </c>
      <c r="G21" s="30">
        <v>249999</v>
      </c>
      <c r="H21" s="31">
        <v>65</v>
      </c>
    </row>
    <row r="22" spans="1:9" ht="15.75" thickBot="1" x14ac:dyDescent="0.3">
      <c r="A22" s="19"/>
      <c r="B22" s="20"/>
      <c r="C22" s="20"/>
      <c r="D22" s="20"/>
      <c r="E22" s="26"/>
      <c r="F22" s="39" t="s">
        <v>31</v>
      </c>
      <c r="G22" s="40">
        <f>SUM(G20:G21)</f>
        <v>489219</v>
      </c>
      <c r="H22" s="3"/>
    </row>
    <row r="23" spans="1:9" ht="29.25" customHeight="1" thickBot="1" x14ac:dyDescent="0.3">
      <c r="A23" s="35"/>
      <c r="B23" s="35"/>
      <c r="C23" s="35"/>
      <c r="D23" s="35"/>
      <c r="E23" s="35"/>
      <c r="F23" s="35"/>
      <c r="G23" s="36"/>
      <c r="H23" s="35"/>
    </row>
    <row r="24" spans="1:9" ht="16.5" thickBot="1" x14ac:dyDescent="0.3">
      <c r="A24" s="104" t="s">
        <v>32</v>
      </c>
      <c r="B24" s="105"/>
      <c r="C24" s="105"/>
      <c r="D24" s="105"/>
      <c r="E24" s="105"/>
      <c r="F24" s="105"/>
      <c r="G24" s="105"/>
      <c r="H24" s="106"/>
    </row>
    <row r="25" spans="1:9" x14ac:dyDescent="0.25">
      <c r="A25" s="111" t="s">
        <v>10</v>
      </c>
      <c r="B25" s="112"/>
      <c r="C25" s="15" t="s">
        <v>11</v>
      </c>
      <c r="D25" s="45">
        <v>5570522</v>
      </c>
      <c r="E25" s="15" t="s">
        <v>12</v>
      </c>
      <c r="F25" s="15" t="s">
        <v>13</v>
      </c>
      <c r="G25" s="22">
        <v>224550</v>
      </c>
      <c r="H25" s="16">
        <v>90</v>
      </c>
    </row>
    <row r="26" spans="1:9" x14ac:dyDescent="0.25">
      <c r="A26" s="109" t="s">
        <v>10</v>
      </c>
      <c r="B26" s="110"/>
      <c r="C26" s="10" t="s">
        <v>22</v>
      </c>
      <c r="D26" s="46">
        <v>14562146</v>
      </c>
      <c r="E26" s="10" t="s">
        <v>23</v>
      </c>
      <c r="F26" s="10" t="s">
        <v>9</v>
      </c>
      <c r="G26" s="23">
        <v>427500</v>
      </c>
      <c r="H26" s="17">
        <v>65</v>
      </c>
    </row>
    <row r="27" spans="1:9" ht="15.75" thickBot="1" x14ac:dyDescent="0.3">
      <c r="A27" s="13"/>
      <c r="B27" s="14"/>
      <c r="C27" s="14"/>
      <c r="D27" s="14"/>
      <c r="E27" s="24"/>
      <c r="F27" s="41" t="s">
        <v>31</v>
      </c>
      <c r="G27" s="42">
        <f>SUM(G25:G26)</f>
        <v>652050</v>
      </c>
      <c r="H27" s="25"/>
    </row>
    <row r="28" spans="1:9" ht="34.5" customHeight="1" x14ac:dyDescent="0.25">
      <c r="I28" s="1" t="s">
        <v>34</v>
      </c>
    </row>
  </sheetData>
  <mergeCells count="14">
    <mergeCell ref="A21:B21"/>
    <mergeCell ref="A14:B14"/>
    <mergeCell ref="A26:B26"/>
    <mergeCell ref="A15:B15"/>
    <mergeCell ref="A25:B25"/>
    <mergeCell ref="A19:H19"/>
    <mergeCell ref="A24:H24"/>
    <mergeCell ref="A13:B13"/>
    <mergeCell ref="A20:B20"/>
    <mergeCell ref="A16:B16"/>
    <mergeCell ref="A12:H12"/>
    <mergeCell ref="A7:H7"/>
    <mergeCell ref="A9:H9"/>
    <mergeCell ref="A10:H10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29"/>
  <sheetViews>
    <sheetView view="pageBreakPreview" topLeftCell="A7" zoomScaleNormal="100" zoomScaleSheetLayoutView="100" workbookViewId="0">
      <selection activeCell="G23" sqref="G23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6" width="22.140625" style="1" customWidth="1"/>
    <col min="7" max="7" width="10.28515625" style="1" customWidth="1"/>
    <col min="8" max="16384" width="8.85546875" style="1"/>
  </cols>
  <sheetData>
    <row r="6" spans="1:7" x14ac:dyDescent="0.25">
      <c r="A6" s="8"/>
    </row>
    <row r="7" spans="1:7" ht="23.25" customHeight="1" x14ac:dyDescent="0.25">
      <c r="A7" s="107" t="s">
        <v>25</v>
      </c>
      <c r="B7" s="107"/>
      <c r="C7" s="107"/>
      <c r="D7" s="107"/>
      <c r="E7" s="107"/>
      <c r="F7" s="107"/>
      <c r="G7" s="107"/>
    </row>
    <row r="8" spans="1:7" ht="15.75" x14ac:dyDescent="0.25">
      <c r="A8" s="2"/>
      <c r="B8" s="2"/>
      <c r="C8" s="2"/>
      <c r="D8" s="2"/>
      <c r="E8" s="2"/>
    </row>
    <row r="9" spans="1:7" ht="16.5" customHeight="1" x14ac:dyDescent="0.25">
      <c r="A9" s="108" t="s">
        <v>5</v>
      </c>
      <c r="B9" s="108"/>
      <c r="C9" s="108"/>
      <c r="D9" s="108"/>
      <c r="E9" s="108"/>
      <c r="F9" s="108"/>
      <c r="G9" s="108"/>
    </row>
    <row r="10" spans="1:7" ht="16.5" customHeight="1" x14ac:dyDescent="0.25">
      <c r="A10" s="108" t="s">
        <v>26</v>
      </c>
      <c r="B10" s="108"/>
      <c r="C10" s="108"/>
      <c r="D10" s="108"/>
      <c r="E10" s="108"/>
      <c r="F10" s="108"/>
      <c r="G10" s="108"/>
    </row>
    <row r="11" spans="1:7" ht="16.5" customHeight="1" thickBot="1" x14ac:dyDescent="0.3">
      <c r="A11" s="47"/>
      <c r="B11" s="47"/>
      <c r="C11" s="47"/>
      <c r="D11" s="47"/>
      <c r="E11" s="47"/>
      <c r="F11" s="47"/>
    </row>
    <row r="12" spans="1:7" ht="16.5" thickBot="1" x14ac:dyDescent="0.3">
      <c r="A12" s="104" t="s">
        <v>27</v>
      </c>
      <c r="B12" s="105"/>
      <c r="C12" s="105"/>
      <c r="D12" s="105"/>
      <c r="E12" s="105"/>
      <c r="F12" s="105"/>
      <c r="G12" s="106"/>
    </row>
    <row r="13" spans="1:7" ht="31.5" x14ac:dyDescent="0.25">
      <c r="A13" s="98" t="s">
        <v>0</v>
      </c>
      <c r="B13" s="99"/>
      <c r="C13" s="4" t="s">
        <v>1</v>
      </c>
      <c r="D13" s="4" t="s">
        <v>2</v>
      </c>
      <c r="E13" s="5" t="s">
        <v>3</v>
      </c>
      <c r="F13" s="6" t="s">
        <v>4</v>
      </c>
      <c r="G13" s="21" t="s">
        <v>30</v>
      </c>
    </row>
    <row r="14" spans="1:7" x14ac:dyDescent="0.25">
      <c r="A14" s="102" t="s">
        <v>6</v>
      </c>
      <c r="B14" s="103"/>
      <c r="C14" s="48" t="s">
        <v>20</v>
      </c>
      <c r="D14" s="43">
        <v>6211216</v>
      </c>
      <c r="E14" s="48" t="s">
        <v>21</v>
      </c>
      <c r="F14" s="48" t="s">
        <v>9</v>
      </c>
      <c r="G14" s="31">
        <v>105</v>
      </c>
    </row>
    <row r="15" spans="1:7" ht="15" customHeight="1" x14ac:dyDescent="0.25">
      <c r="A15" s="102" t="s">
        <v>6</v>
      </c>
      <c r="B15" s="103"/>
      <c r="C15" s="48" t="s">
        <v>22</v>
      </c>
      <c r="D15" s="43">
        <v>14562146</v>
      </c>
      <c r="E15" s="48" t="s">
        <v>24</v>
      </c>
      <c r="F15" s="48" t="s">
        <v>9</v>
      </c>
      <c r="G15" s="31">
        <v>85</v>
      </c>
    </row>
    <row r="16" spans="1:7" ht="15.75" thickBot="1" x14ac:dyDescent="0.3">
      <c r="A16" s="124" t="s">
        <v>6</v>
      </c>
      <c r="B16" s="125"/>
      <c r="C16" s="55" t="s">
        <v>14</v>
      </c>
      <c r="D16" s="56">
        <v>45943664</v>
      </c>
      <c r="E16" s="55" t="s">
        <v>15</v>
      </c>
      <c r="F16" s="55" t="s">
        <v>16</v>
      </c>
      <c r="G16" s="18">
        <v>75</v>
      </c>
    </row>
    <row r="17" spans="1:7" ht="29.25" customHeight="1" thickBot="1" x14ac:dyDescent="0.3">
      <c r="A17" s="12"/>
      <c r="B17" s="12"/>
      <c r="C17" s="12"/>
      <c r="D17" s="12"/>
      <c r="E17" s="12"/>
      <c r="F17" s="12"/>
      <c r="G17" s="12"/>
    </row>
    <row r="18" spans="1:7" ht="16.5" thickBot="1" x14ac:dyDescent="0.3">
      <c r="A18" s="113" t="s">
        <v>28</v>
      </c>
      <c r="B18" s="114"/>
      <c r="C18" s="114"/>
      <c r="D18" s="114"/>
      <c r="E18" s="114"/>
      <c r="F18" s="114"/>
      <c r="G18" s="115"/>
    </row>
    <row r="19" spans="1:7" x14ac:dyDescent="0.25">
      <c r="A19" s="100" t="s">
        <v>6</v>
      </c>
      <c r="B19" s="101"/>
      <c r="C19" s="51" t="s">
        <v>7</v>
      </c>
      <c r="D19" s="44">
        <v>41830547</v>
      </c>
      <c r="E19" s="51" t="s">
        <v>8</v>
      </c>
      <c r="F19" s="51" t="s">
        <v>9</v>
      </c>
      <c r="G19" s="34">
        <v>70</v>
      </c>
    </row>
    <row r="20" spans="1:7" ht="15" customHeight="1" x14ac:dyDescent="0.25">
      <c r="A20" s="102" t="s">
        <v>6</v>
      </c>
      <c r="B20" s="103"/>
      <c r="C20" s="48" t="s">
        <v>17</v>
      </c>
      <c r="D20" s="43">
        <v>64200868</v>
      </c>
      <c r="E20" s="48" t="s">
        <v>18</v>
      </c>
      <c r="F20" s="48" t="s">
        <v>19</v>
      </c>
      <c r="G20" s="31">
        <v>65</v>
      </c>
    </row>
    <row r="21" spans="1:7" ht="15" customHeight="1" thickBot="1" x14ac:dyDescent="0.3">
      <c r="A21" s="119" t="s">
        <v>35</v>
      </c>
      <c r="B21" s="120"/>
      <c r="C21" s="120"/>
      <c r="D21" s="120"/>
      <c r="E21" s="120"/>
      <c r="F21" s="120"/>
      <c r="G21" s="121"/>
    </row>
    <row r="22" spans="1:7" ht="15" customHeight="1" thickBot="1" x14ac:dyDescent="0.3">
      <c r="A22" s="12"/>
      <c r="B22" s="12"/>
      <c r="C22" s="12"/>
      <c r="D22" s="57"/>
      <c r="E22" s="12"/>
      <c r="F22" s="12"/>
      <c r="G22" s="12"/>
    </row>
    <row r="23" spans="1:7" ht="15" customHeight="1" x14ac:dyDescent="0.25">
      <c r="A23" s="50" t="s">
        <v>6</v>
      </c>
      <c r="B23" s="51"/>
      <c r="C23" s="51" t="s">
        <v>20</v>
      </c>
      <c r="D23" s="44">
        <v>6211216</v>
      </c>
      <c r="E23" s="51" t="s">
        <v>21</v>
      </c>
      <c r="F23" s="51" t="s">
        <v>9</v>
      </c>
      <c r="G23" s="58" t="s">
        <v>37</v>
      </c>
    </row>
    <row r="24" spans="1:7" ht="15" customHeight="1" thickBot="1" x14ac:dyDescent="0.3">
      <c r="A24" s="116" t="s">
        <v>36</v>
      </c>
      <c r="B24" s="117"/>
      <c r="C24" s="117"/>
      <c r="D24" s="117"/>
      <c r="E24" s="117"/>
      <c r="F24" s="117"/>
      <c r="G24" s="118"/>
    </row>
    <row r="25" spans="1:7" ht="29.25" customHeight="1" thickBot="1" x14ac:dyDescent="0.3">
      <c r="A25" s="35"/>
      <c r="B25" s="35"/>
      <c r="C25" s="35"/>
      <c r="D25" s="35"/>
      <c r="E25" s="35"/>
      <c r="F25" s="35"/>
      <c r="G25" s="35"/>
    </row>
    <row r="26" spans="1:7" ht="16.5" thickBot="1" x14ac:dyDescent="0.3">
      <c r="A26" s="104" t="s">
        <v>32</v>
      </c>
      <c r="B26" s="105"/>
      <c r="C26" s="105"/>
      <c r="D26" s="105"/>
      <c r="E26" s="105"/>
      <c r="F26" s="105"/>
      <c r="G26" s="106"/>
    </row>
    <row r="27" spans="1:7" x14ac:dyDescent="0.25">
      <c r="A27" s="111" t="s">
        <v>10</v>
      </c>
      <c r="B27" s="112"/>
      <c r="C27" s="49" t="s">
        <v>11</v>
      </c>
      <c r="D27" s="45">
        <v>5570522</v>
      </c>
      <c r="E27" s="49" t="s">
        <v>12</v>
      </c>
      <c r="F27" s="49" t="s">
        <v>13</v>
      </c>
      <c r="G27" s="16">
        <v>90</v>
      </c>
    </row>
    <row r="28" spans="1:7" ht="15.75" thickBot="1" x14ac:dyDescent="0.3">
      <c r="A28" s="122" t="s">
        <v>10</v>
      </c>
      <c r="B28" s="123"/>
      <c r="C28" s="59" t="s">
        <v>22</v>
      </c>
      <c r="D28" s="60">
        <v>14562146</v>
      </c>
      <c r="E28" s="59" t="s">
        <v>23</v>
      </c>
      <c r="F28" s="59" t="s">
        <v>9</v>
      </c>
      <c r="G28" s="25">
        <v>65</v>
      </c>
    </row>
    <row r="29" spans="1:7" ht="34.5" customHeight="1" x14ac:dyDescent="0.25"/>
  </sheetData>
  <mergeCells count="16">
    <mergeCell ref="A27:B27"/>
    <mergeCell ref="A28:B28"/>
    <mergeCell ref="A15:B15"/>
    <mergeCell ref="A16:B16"/>
    <mergeCell ref="A18:G18"/>
    <mergeCell ref="A19:B19"/>
    <mergeCell ref="A20:B20"/>
    <mergeCell ref="A26:G26"/>
    <mergeCell ref="A14:B14"/>
    <mergeCell ref="A24:G24"/>
    <mergeCell ref="A21:G21"/>
    <mergeCell ref="A7:G7"/>
    <mergeCell ref="A9:G9"/>
    <mergeCell ref="A10:G10"/>
    <mergeCell ref="A12:G12"/>
    <mergeCell ref="A13:B13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J28"/>
  <sheetViews>
    <sheetView tabSelected="1" view="pageBreakPreview" topLeftCell="A18" zoomScaleNormal="100" zoomScaleSheetLayoutView="100" workbookViewId="0">
      <selection activeCell="E32" sqref="E32"/>
    </sheetView>
  </sheetViews>
  <sheetFormatPr defaultColWidth="8.85546875" defaultRowHeight="15" x14ac:dyDescent="0.25"/>
  <cols>
    <col min="1" max="1" width="7.140625" style="1" customWidth="1"/>
    <col min="2" max="2" width="18.5703125" style="1" hidden="1" customWidth="1"/>
    <col min="3" max="3" width="22.140625" style="1" customWidth="1"/>
    <col min="4" max="4" width="11.42578125" style="1" bestFit="1" customWidth="1"/>
    <col min="5" max="5" width="60.7109375" style="1" customWidth="1"/>
    <col min="6" max="6" width="22.140625" style="1" customWidth="1"/>
    <col min="7" max="16384" width="8.85546875" style="1"/>
  </cols>
  <sheetData>
    <row r="6" spans="1:6" x14ac:dyDescent="0.25">
      <c r="A6" s="8"/>
    </row>
    <row r="7" spans="1:6" ht="23.25" customHeight="1" x14ac:dyDescent="0.25">
      <c r="A7" s="107" t="s">
        <v>38</v>
      </c>
      <c r="B7" s="107"/>
      <c r="C7" s="107"/>
      <c r="D7" s="107"/>
      <c r="E7" s="107"/>
      <c r="F7" s="107"/>
    </row>
    <row r="8" spans="1:6" ht="15.75" x14ac:dyDescent="0.25">
      <c r="A8" s="2"/>
      <c r="B8" s="2"/>
      <c r="C8" s="2"/>
      <c r="D8" s="2"/>
      <c r="E8" s="2"/>
    </row>
    <row r="9" spans="1:6" ht="16.5" customHeight="1" x14ac:dyDescent="0.25">
      <c r="A9" s="108" t="s">
        <v>5</v>
      </c>
      <c r="B9" s="108"/>
      <c r="C9" s="108"/>
      <c r="D9" s="108"/>
      <c r="E9" s="108"/>
      <c r="F9" s="108"/>
    </row>
    <row r="10" spans="1:6" ht="16.5" customHeight="1" x14ac:dyDescent="0.25">
      <c r="A10" s="108" t="s">
        <v>55</v>
      </c>
      <c r="B10" s="108"/>
      <c r="C10" s="108"/>
      <c r="D10" s="108"/>
      <c r="E10" s="108"/>
      <c r="F10" s="108"/>
    </row>
    <row r="11" spans="1:6" ht="16.5" customHeight="1" thickBot="1" x14ac:dyDescent="0.3">
      <c r="A11" s="53"/>
      <c r="B11" s="53"/>
      <c r="C11" s="53"/>
      <c r="D11" s="53"/>
      <c r="E11" s="53"/>
      <c r="F11" s="53"/>
    </row>
    <row r="12" spans="1:6" ht="16.5" thickBot="1" x14ac:dyDescent="0.3">
      <c r="A12" s="104" t="s">
        <v>56</v>
      </c>
      <c r="B12" s="105"/>
      <c r="C12" s="105"/>
      <c r="D12" s="105"/>
      <c r="E12" s="105"/>
      <c r="F12" s="105"/>
    </row>
    <row r="13" spans="1:6" ht="31.5" x14ac:dyDescent="0.25">
      <c r="A13" s="98" t="s">
        <v>0</v>
      </c>
      <c r="B13" s="99"/>
      <c r="C13" s="4" t="s">
        <v>1</v>
      </c>
      <c r="D13" s="4" t="s">
        <v>2</v>
      </c>
      <c r="E13" s="5" t="s">
        <v>3</v>
      </c>
      <c r="F13" s="6" t="s">
        <v>4</v>
      </c>
    </row>
    <row r="14" spans="1:6" x14ac:dyDescent="0.25">
      <c r="A14" s="102" t="s">
        <v>57</v>
      </c>
      <c r="B14" s="103"/>
      <c r="C14" s="52" t="s">
        <v>58</v>
      </c>
      <c r="D14" s="43">
        <v>69872643</v>
      </c>
      <c r="E14" s="52" t="s">
        <v>59</v>
      </c>
      <c r="F14" s="52" t="s">
        <v>60</v>
      </c>
    </row>
    <row r="15" spans="1:6" ht="15" customHeight="1" x14ac:dyDescent="0.25">
      <c r="A15" s="102" t="s">
        <v>10</v>
      </c>
      <c r="B15" s="103"/>
      <c r="C15" s="52" t="s">
        <v>61</v>
      </c>
      <c r="D15" s="43">
        <v>28810368</v>
      </c>
      <c r="E15" s="52" t="s">
        <v>62</v>
      </c>
      <c r="F15" s="52" t="s">
        <v>63</v>
      </c>
    </row>
    <row r="16" spans="1:6" x14ac:dyDescent="0.25">
      <c r="A16" s="102" t="s">
        <v>10</v>
      </c>
      <c r="B16" s="103"/>
      <c r="C16" s="52" t="s">
        <v>64</v>
      </c>
      <c r="D16" s="43">
        <v>43465307</v>
      </c>
      <c r="E16" s="52" t="s">
        <v>65</v>
      </c>
      <c r="F16" s="52" t="s">
        <v>66</v>
      </c>
    </row>
    <row r="17" spans="1:10" ht="30" x14ac:dyDescent="0.25">
      <c r="A17" s="126" t="s">
        <v>10</v>
      </c>
      <c r="B17" s="127"/>
      <c r="C17" s="66" t="s">
        <v>69</v>
      </c>
      <c r="D17" s="67">
        <v>15955620</v>
      </c>
      <c r="E17" s="66" t="s">
        <v>67</v>
      </c>
      <c r="F17" s="66" t="s">
        <v>68</v>
      </c>
    </row>
    <row r="18" spans="1:10" ht="29.25" customHeight="1" thickBot="1" x14ac:dyDescent="0.3">
      <c r="A18" s="35"/>
      <c r="B18" s="35"/>
      <c r="C18" s="35"/>
      <c r="D18" s="35"/>
      <c r="E18" s="35"/>
      <c r="F18" s="35"/>
    </row>
    <row r="19" spans="1:10" ht="16.5" thickBot="1" x14ac:dyDescent="0.3">
      <c r="A19" s="104" t="s">
        <v>70</v>
      </c>
      <c r="B19" s="105"/>
      <c r="C19" s="105"/>
      <c r="D19" s="105"/>
      <c r="E19" s="105"/>
      <c r="F19" s="105"/>
    </row>
    <row r="20" spans="1:10" x14ac:dyDescent="0.25">
      <c r="A20" s="111" t="s">
        <v>71</v>
      </c>
      <c r="B20" s="112"/>
      <c r="C20" s="54" t="s">
        <v>72</v>
      </c>
      <c r="D20" s="45">
        <v>580775</v>
      </c>
      <c r="E20" s="54" t="s">
        <v>73</v>
      </c>
      <c r="F20" s="54" t="s">
        <v>74</v>
      </c>
      <c r="J20" s="134"/>
    </row>
    <row r="21" spans="1:10" x14ac:dyDescent="0.25">
      <c r="A21" s="130" t="s">
        <v>71</v>
      </c>
      <c r="B21" s="131"/>
      <c r="C21" s="80" t="s">
        <v>75</v>
      </c>
      <c r="D21" s="132">
        <v>278017</v>
      </c>
      <c r="E21" s="80" t="s">
        <v>76</v>
      </c>
      <c r="F21" s="80" t="s">
        <v>16</v>
      </c>
    </row>
    <row r="22" spans="1:10" x14ac:dyDescent="0.25">
      <c r="A22" s="96" t="s">
        <v>71</v>
      </c>
      <c r="B22" s="96"/>
      <c r="C22" s="96" t="s">
        <v>77</v>
      </c>
      <c r="D22" s="46">
        <v>278386</v>
      </c>
      <c r="E22" s="96" t="s">
        <v>78</v>
      </c>
      <c r="F22" s="96" t="s">
        <v>13</v>
      </c>
    </row>
    <row r="23" spans="1:10" ht="34.5" customHeight="1" thickBot="1" x14ac:dyDescent="0.3"/>
    <row r="24" spans="1:10" ht="15.75" customHeight="1" thickBot="1" x14ac:dyDescent="0.3">
      <c r="A24" s="104" t="s">
        <v>79</v>
      </c>
      <c r="B24" s="105"/>
      <c r="C24" s="105"/>
      <c r="D24" s="105"/>
      <c r="E24" s="105"/>
      <c r="F24" s="105"/>
    </row>
    <row r="25" spans="1:10" x14ac:dyDescent="0.25">
      <c r="A25" s="135" t="s">
        <v>80</v>
      </c>
      <c r="B25" s="135"/>
      <c r="C25" s="135" t="s">
        <v>81</v>
      </c>
      <c r="D25" s="135">
        <v>277924</v>
      </c>
      <c r="E25" s="97" t="s">
        <v>82</v>
      </c>
      <c r="F25" s="135" t="s">
        <v>83</v>
      </c>
    </row>
    <row r="26" spans="1:10" x14ac:dyDescent="0.25">
      <c r="A26" s="133" t="s">
        <v>80</v>
      </c>
      <c r="B26" s="133"/>
      <c r="C26" s="133" t="s">
        <v>75</v>
      </c>
      <c r="D26" s="133">
        <v>278017</v>
      </c>
      <c r="E26" s="133" t="s">
        <v>84</v>
      </c>
      <c r="F26" s="133" t="s">
        <v>16</v>
      </c>
    </row>
    <row r="27" spans="1:10" ht="30" x14ac:dyDescent="0.25">
      <c r="A27" s="133" t="s">
        <v>80</v>
      </c>
      <c r="B27" s="133"/>
      <c r="C27" s="133" t="s">
        <v>85</v>
      </c>
      <c r="D27" s="133">
        <v>45989281</v>
      </c>
      <c r="E27" s="133" t="s">
        <v>86</v>
      </c>
      <c r="F27" s="133" t="s">
        <v>87</v>
      </c>
    </row>
    <row r="28" spans="1:10" x14ac:dyDescent="0.25">
      <c r="A28" s="133" t="s">
        <v>80</v>
      </c>
      <c r="B28" s="133"/>
      <c r="C28" s="133" t="s">
        <v>88</v>
      </c>
      <c r="D28" s="133">
        <v>43467768</v>
      </c>
      <c r="E28" s="133" t="s">
        <v>89</v>
      </c>
      <c r="F28" s="133" t="s">
        <v>66</v>
      </c>
    </row>
  </sheetData>
  <mergeCells count="13">
    <mergeCell ref="A24:F24"/>
    <mergeCell ref="A14:B14"/>
    <mergeCell ref="A7:F7"/>
    <mergeCell ref="A9:F9"/>
    <mergeCell ref="A10:F10"/>
    <mergeCell ref="A12:F12"/>
    <mergeCell ref="A13:B13"/>
    <mergeCell ref="A19:F19"/>
    <mergeCell ref="A20:B20"/>
    <mergeCell ref="A21:B21"/>
    <mergeCell ref="A15:B15"/>
    <mergeCell ref="A16:B16"/>
    <mergeCell ref="A17:B17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H30"/>
  <sheetViews>
    <sheetView view="pageBreakPreview" topLeftCell="A8" zoomScaleNormal="100" zoomScaleSheetLayoutView="100" workbookViewId="0">
      <selection activeCell="F35" sqref="F35"/>
    </sheetView>
  </sheetViews>
  <sheetFormatPr defaultColWidth="8.85546875" defaultRowHeight="15" x14ac:dyDescent="0.25"/>
  <cols>
    <col min="1" max="1" width="8.85546875" style="1"/>
    <col min="2" max="2" width="7.140625" style="1" customWidth="1"/>
    <col min="3" max="3" width="18.5703125" style="1" hidden="1" customWidth="1"/>
    <col min="4" max="4" width="22.140625" style="1" customWidth="1"/>
    <col min="5" max="5" width="11.42578125" style="1" bestFit="1" customWidth="1"/>
    <col min="6" max="6" width="60.7109375" style="1" customWidth="1"/>
    <col min="7" max="7" width="22.140625" style="1" customWidth="1"/>
    <col min="8" max="8" width="12.5703125" style="1" customWidth="1"/>
    <col min="9" max="16384" width="8.85546875" style="1"/>
  </cols>
  <sheetData>
    <row r="6" spans="2:8" x14ac:dyDescent="0.25">
      <c r="B6" s="8"/>
    </row>
    <row r="7" spans="2:8" ht="23.25" customHeight="1" x14ac:dyDescent="0.25">
      <c r="B7" s="107" t="s">
        <v>25</v>
      </c>
      <c r="C7" s="107"/>
      <c r="D7" s="107"/>
      <c r="E7" s="107"/>
      <c r="F7" s="107"/>
      <c r="G7" s="107"/>
      <c r="H7" s="107"/>
    </row>
    <row r="8" spans="2:8" ht="15.75" x14ac:dyDescent="0.25">
      <c r="B8" s="2"/>
      <c r="C8" s="2"/>
      <c r="D8" s="2"/>
      <c r="E8" s="2"/>
      <c r="F8" s="2"/>
    </row>
    <row r="9" spans="2:8" ht="16.5" customHeight="1" x14ac:dyDescent="0.25">
      <c r="B9" s="108" t="s">
        <v>5</v>
      </c>
      <c r="C9" s="108"/>
      <c r="D9" s="108"/>
      <c r="E9" s="108"/>
      <c r="F9" s="108"/>
      <c r="G9" s="108"/>
      <c r="H9" s="108"/>
    </row>
    <row r="10" spans="2:8" ht="16.5" customHeight="1" x14ac:dyDescent="0.25">
      <c r="B10" s="108" t="s">
        <v>26</v>
      </c>
      <c r="C10" s="108"/>
      <c r="D10" s="108"/>
      <c r="E10" s="108"/>
      <c r="F10" s="108"/>
      <c r="G10" s="108"/>
      <c r="H10" s="108"/>
    </row>
    <row r="11" spans="2:8" ht="16.5" customHeight="1" thickBot="1" x14ac:dyDescent="0.3">
      <c r="B11" s="63"/>
      <c r="C11" s="63"/>
      <c r="D11" s="63"/>
      <c r="E11" s="63"/>
      <c r="F11" s="63"/>
      <c r="G11" s="63"/>
    </row>
    <row r="12" spans="2:8" ht="16.5" thickBot="1" x14ac:dyDescent="0.3">
      <c r="B12" s="104" t="s">
        <v>27</v>
      </c>
      <c r="C12" s="105"/>
      <c r="D12" s="105"/>
      <c r="E12" s="105"/>
      <c r="F12" s="105"/>
      <c r="G12" s="105"/>
      <c r="H12" s="106"/>
    </row>
    <row r="13" spans="2:8" ht="31.5" x14ac:dyDescent="0.25">
      <c r="B13" s="98" t="s">
        <v>0</v>
      </c>
      <c r="C13" s="99"/>
      <c r="D13" s="4" t="s">
        <v>1</v>
      </c>
      <c r="E13" s="4" t="s">
        <v>2</v>
      </c>
      <c r="F13" s="5" t="s">
        <v>3</v>
      </c>
      <c r="G13" s="6" t="s">
        <v>4</v>
      </c>
      <c r="H13" s="75" t="s">
        <v>39</v>
      </c>
    </row>
    <row r="14" spans="2:8" x14ac:dyDescent="0.25">
      <c r="B14" s="102" t="s">
        <v>6</v>
      </c>
      <c r="C14" s="103"/>
      <c r="D14" s="61" t="s">
        <v>20</v>
      </c>
      <c r="E14" s="43">
        <v>6211216</v>
      </c>
      <c r="F14" s="61" t="s">
        <v>21</v>
      </c>
      <c r="G14" s="61" t="s">
        <v>9</v>
      </c>
      <c r="H14" s="72">
        <v>700000</v>
      </c>
    </row>
    <row r="15" spans="2:8" ht="15" customHeight="1" x14ac:dyDescent="0.25">
      <c r="B15" s="102" t="s">
        <v>6</v>
      </c>
      <c r="C15" s="103"/>
      <c r="D15" s="61" t="s">
        <v>22</v>
      </c>
      <c r="E15" s="43">
        <v>14562146</v>
      </c>
      <c r="F15" s="61" t="s">
        <v>24</v>
      </c>
      <c r="G15" s="61" t="s">
        <v>9</v>
      </c>
      <c r="H15" s="72">
        <v>600000</v>
      </c>
    </row>
    <row r="16" spans="2:8" ht="15.75" thickBot="1" x14ac:dyDescent="0.3">
      <c r="B16" s="124" t="s">
        <v>6</v>
      </c>
      <c r="C16" s="125"/>
      <c r="D16" s="65" t="s">
        <v>14</v>
      </c>
      <c r="E16" s="56">
        <v>45943664</v>
      </c>
      <c r="F16" s="65" t="s">
        <v>15</v>
      </c>
      <c r="G16" s="77" t="s">
        <v>16</v>
      </c>
      <c r="H16" s="78">
        <v>744759</v>
      </c>
    </row>
    <row r="17" spans="2:8" ht="15.75" thickBot="1" x14ac:dyDescent="0.3">
      <c r="B17" s="12"/>
      <c r="C17" s="12"/>
      <c r="D17" s="12"/>
      <c r="E17" s="57"/>
      <c r="F17" s="12"/>
      <c r="G17" s="86" t="s">
        <v>40</v>
      </c>
      <c r="H17" s="87">
        <f>SUM(H14:H16)</f>
        <v>2044759</v>
      </c>
    </row>
    <row r="18" spans="2:8" ht="15.75" thickBot="1" x14ac:dyDescent="0.3">
      <c r="B18" s="12"/>
      <c r="C18" s="12"/>
      <c r="D18" s="12"/>
      <c r="E18" s="57"/>
      <c r="F18" s="12"/>
      <c r="G18" s="12"/>
      <c r="H18" s="76"/>
    </row>
    <row r="19" spans="2:8" ht="16.5" thickBot="1" x14ac:dyDescent="0.3">
      <c r="B19" s="113" t="s">
        <v>53</v>
      </c>
      <c r="C19" s="114"/>
      <c r="D19" s="114"/>
      <c r="E19" s="114"/>
      <c r="F19" s="114"/>
      <c r="G19" s="114"/>
      <c r="H19" s="115"/>
    </row>
    <row r="20" spans="2:8" x14ac:dyDescent="0.25">
      <c r="B20" s="100" t="s">
        <v>6</v>
      </c>
      <c r="C20" s="101"/>
      <c r="D20" s="62" t="s">
        <v>7</v>
      </c>
      <c r="E20" s="44">
        <v>41830547</v>
      </c>
      <c r="F20" s="62" t="s">
        <v>8</v>
      </c>
      <c r="G20" s="62" t="s">
        <v>9</v>
      </c>
      <c r="H20" s="74">
        <v>239220</v>
      </c>
    </row>
    <row r="21" spans="2:8" ht="15" customHeight="1" thickBot="1" x14ac:dyDescent="0.3">
      <c r="B21" s="124" t="s">
        <v>6</v>
      </c>
      <c r="C21" s="125"/>
      <c r="D21" s="65" t="s">
        <v>17</v>
      </c>
      <c r="E21" s="56">
        <v>64200868</v>
      </c>
      <c r="F21" s="65" t="s">
        <v>18</v>
      </c>
      <c r="G21" s="65" t="s">
        <v>19</v>
      </c>
      <c r="H21" s="73">
        <v>249999</v>
      </c>
    </row>
    <row r="22" spans="2:8" ht="15" customHeight="1" thickBot="1" x14ac:dyDescent="0.3">
      <c r="B22" s="12"/>
      <c r="C22" s="12"/>
      <c r="D22" s="12"/>
      <c r="E22" s="57"/>
      <c r="F22" s="12"/>
      <c r="G22" s="86" t="s">
        <v>40</v>
      </c>
      <c r="H22" s="87">
        <f>SUM(H20:H21)</f>
        <v>489219</v>
      </c>
    </row>
    <row r="23" spans="2:8" ht="15" customHeight="1" thickBot="1" x14ac:dyDescent="0.3">
      <c r="B23" s="35"/>
      <c r="C23" s="35"/>
      <c r="D23" s="35"/>
      <c r="E23" s="35"/>
      <c r="F23" s="35"/>
      <c r="G23" s="35"/>
      <c r="H23" s="35"/>
    </row>
    <row r="24" spans="2:8" ht="16.5" thickBot="1" x14ac:dyDescent="0.3">
      <c r="B24" s="104" t="s">
        <v>32</v>
      </c>
      <c r="C24" s="105"/>
      <c r="D24" s="105"/>
      <c r="E24" s="105"/>
      <c r="F24" s="105"/>
      <c r="G24" s="105"/>
      <c r="H24" s="106"/>
    </row>
    <row r="25" spans="2:8" ht="15.75" thickBot="1" x14ac:dyDescent="0.3">
      <c r="B25" s="122" t="s">
        <v>10</v>
      </c>
      <c r="C25" s="123"/>
      <c r="D25" s="64" t="s">
        <v>22</v>
      </c>
      <c r="E25" s="60">
        <v>14562146</v>
      </c>
      <c r="F25" s="64" t="s">
        <v>23</v>
      </c>
      <c r="G25" s="80" t="s">
        <v>9</v>
      </c>
      <c r="H25" s="81">
        <v>427500</v>
      </c>
    </row>
    <row r="26" spans="2:8" ht="15.75" thickBot="1" x14ac:dyDescent="0.3">
      <c r="B26" s="35"/>
      <c r="C26" s="35"/>
      <c r="D26" s="35"/>
      <c r="E26" s="79"/>
      <c r="F26" s="35"/>
      <c r="G26" s="88" t="s">
        <v>40</v>
      </c>
      <c r="H26" s="89">
        <f>SUM(H25:H25)</f>
        <v>427500</v>
      </c>
    </row>
    <row r="27" spans="2:8" ht="16.5" customHeight="1" thickBot="1" x14ac:dyDescent="0.3"/>
    <row r="28" spans="2:8" ht="16.5" thickBot="1" x14ac:dyDescent="0.3">
      <c r="B28" s="113" t="s">
        <v>54</v>
      </c>
      <c r="C28" s="114"/>
      <c r="D28" s="114"/>
      <c r="E28" s="114"/>
      <c r="F28" s="114"/>
      <c r="G28" s="114"/>
      <c r="H28" s="115"/>
    </row>
    <row r="29" spans="2:8" ht="15.75" thickBot="1" x14ac:dyDescent="0.3">
      <c r="B29" s="128" t="s">
        <v>10</v>
      </c>
      <c r="C29" s="129"/>
      <c r="D29" s="82" t="s">
        <v>11</v>
      </c>
      <c r="E29" s="83">
        <v>5570522</v>
      </c>
      <c r="F29" s="84" t="s">
        <v>12</v>
      </c>
      <c r="G29" s="84" t="s">
        <v>13</v>
      </c>
      <c r="H29" s="85">
        <v>224550</v>
      </c>
    </row>
    <row r="30" spans="2:8" ht="15.75" thickBot="1" x14ac:dyDescent="0.3">
      <c r="B30" s="12"/>
      <c r="C30" s="12"/>
      <c r="D30" s="12"/>
      <c r="E30" s="57"/>
      <c r="F30" s="12"/>
      <c r="G30" s="86" t="s">
        <v>40</v>
      </c>
      <c r="H30" s="87">
        <f>SUM(H29:H29)</f>
        <v>224550</v>
      </c>
    </row>
  </sheetData>
  <mergeCells count="15">
    <mergeCell ref="B24:H24"/>
    <mergeCell ref="B25:C25"/>
    <mergeCell ref="B28:H28"/>
    <mergeCell ref="B29:C29"/>
    <mergeCell ref="B15:C15"/>
    <mergeCell ref="B16:C16"/>
    <mergeCell ref="B19:H19"/>
    <mergeCell ref="B20:C20"/>
    <mergeCell ref="B21:C21"/>
    <mergeCell ref="B14:C14"/>
    <mergeCell ref="B7:H7"/>
    <mergeCell ref="B9:H9"/>
    <mergeCell ref="B10:H10"/>
    <mergeCell ref="B12:H12"/>
    <mergeCell ref="B13:C13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E6"/>
  <sheetViews>
    <sheetView workbookViewId="0">
      <selection activeCell="B2" sqref="B2:E6"/>
    </sheetView>
  </sheetViews>
  <sheetFormatPr defaultRowHeight="15" x14ac:dyDescent="0.25"/>
  <cols>
    <col min="2" max="2" width="38.85546875" customWidth="1"/>
    <col min="3" max="3" width="14" bestFit="1" customWidth="1"/>
    <col min="4" max="4" width="19" bestFit="1" customWidth="1"/>
    <col min="5" max="5" width="12.7109375" bestFit="1" customWidth="1"/>
  </cols>
  <sheetData>
    <row r="1" spans="2:5" ht="15.75" thickBot="1" x14ac:dyDescent="0.3"/>
    <row r="2" spans="2:5" ht="32.25" thickBot="1" x14ac:dyDescent="0.3">
      <c r="B2" s="91" t="s">
        <v>41</v>
      </c>
      <c r="C2" s="91" t="s">
        <v>46</v>
      </c>
      <c r="D2" s="91" t="s">
        <v>47</v>
      </c>
      <c r="E2" s="91" t="s">
        <v>48</v>
      </c>
    </row>
    <row r="3" spans="2:5" ht="15.75" thickBot="1" x14ac:dyDescent="0.3">
      <c r="B3" s="92" t="s">
        <v>43</v>
      </c>
      <c r="C3" s="90">
        <v>2075000</v>
      </c>
      <c r="D3" s="90">
        <v>2044759</v>
      </c>
      <c r="E3" s="94">
        <f>C3-D3</f>
        <v>30241</v>
      </c>
    </row>
    <row r="4" spans="2:5" ht="15.75" thickBot="1" x14ac:dyDescent="0.3">
      <c r="B4" s="92" t="s">
        <v>42</v>
      </c>
      <c r="C4" s="90">
        <v>3000000</v>
      </c>
      <c r="D4" s="90">
        <v>0</v>
      </c>
      <c r="E4" s="94">
        <f t="shared" ref="E4:E6" si="0">C4-D4</f>
        <v>3000000</v>
      </c>
    </row>
    <row r="5" spans="2:5" ht="15.75" thickBot="1" x14ac:dyDescent="0.3">
      <c r="B5" s="92" t="s">
        <v>44</v>
      </c>
      <c r="C5" s="90">
        <v>4000000</v>
      </c>
      <c r="D5" s="90">
        <v>0</v>
      </c>
      <c r="E5" s="94">
        <f t="shared" si="0"/>
        <v>4000000</v>
      </c>
    </row>
    <row r="6" spans="2:5" ht="31.5" customHeight="1" thickBot="1" x14ac:dyDescent="0.3">
      <c r="B6" s="93" t="s">
        <v>45</v>
      </c>
      <c r="C6" s="90">
        <v>4000000</v>
      </c>
      <c r="D6" s="90">
        <v>427500</v>
      </c>
      <c r="E6" s="94">
        <f t="shared" si="0"/>
        <v>3572500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6"/>
  <sheetViews>
    <sheetView workbookViewId="0">
      <selection activeCell="C9" sqref="C9"/>
    </sheetView>
  </sheetViews>
  <sheetFormatPr defaultRowHeight="15" x14ac:dyDescent="0.25"/>
  <cols>
    <col min="2" max="2" width="35.7109375" customWidth="1"/>
    <col min="3" max="3" width="13.28515625" customWidth="1"/>
    <col min="4" max="4" width="25.28515625" customWidth="1"/>
  </cols>
  <sheetData>
    <row r="1" spans="2:4" ht="15.75" thickBot="1" x14ac:dyDescent="0.3"/>
    <row r="2" spans="2:4" ht="16.5" thickBot="1" x14ac:dyDescent="0.3">
      <c r="B2" s="91" t="s">
        <v>41</v>
      </c>
      <c r="C2" s="91" t="s">
        <v>46</v>
      </c>
    </row>
    <row r="3" spans="2:4" ht="30.75" customHeight="1" thickBot="1" x14ac:dyDescent="0.3">
      <c r="B3" s="93" t="s">
        <v>51</v>
      </c>
      <c r="C3" s="90">
        <v>3572500</v>
      </c>
      <c r="D3" s="1" t="s">
        <v>52</v>
      </c>
    </row>
    <row r="4" spans="2:4" ht="15.75" thickBot="1" x14ac:dyDescent="0.3">
      <c r="B4" s="92" t="s">
        <v>49</v>
      </c>
      <c r="C4" s="90">
        <v>4000000</v>
      </c>
    </row>
    <row r="5" spans="2:4" ht="46.5" customHeight="1" thickBot="1" x14ac:dyDescent="0.3">
      <c r="B5" s="93" t="s">
        <v>50</v>
      </c>
      <c r="C5" s="90">
        <v>1000000</v>
      </c>
    </row>
    <row r="6" spans="2:4" ht="15.75" thickBot="1" x14ac:dyDescent="0.3">
      <c r="B6" s="95" t="s">
        <v>40</v>
      </c>
      <c r="C6" s="90">
        <f>SUM(C3:C5)</f>
        <v>8572500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H23"/>
  <sheetViews>
    <sheetView topLeftCell="A7" zoomScaleNormal="100" zoomScaleSheetLayoutView="100" workbookViewId="0">
      <selection activeCell="F26" sqref="F26"/>
    </sheetView>
  </sheetViews>
  <sheetFormatPr defaultColWidth="8.85546875" defaultRowHeight="15" x14ac:dyDescent="0.25"/>
  <cols>
    <col min="1" max="1" width="8.85546875" style="1"/>
    <col min="2" max="2" width="7.140625" style="1" customWidth="1"/>
    <col min="3" max="3" width="18.5703125" style="1" hidden="1" customWidth="1"/>
    <col min="4" max="4" width="22.140625" style="1" customWidth="1"/>
    <col min="5" max="5" width="11.42578125" style="1" bestFit="1" customWidth="1"/>
    <col min="6" max="6" width="60.7109375" style="1" customWidth="1"/>
    <col min="7" max="7" width="22.140625" style="1" customWidth="1"/>
    <col min="8" max="8" width="12.5703125" style="1" customWidth="1"/>
    <col min="9" max="16384" width="8.85546875" style="1"/>
  </cols>
  <sheetData>
    <row r="6" spans="2:8" x14ac:dyDescent="0.25">
      <c r="B6" s="8"/>
    </row>
    <row r="7" spans="2:8" ht="23.25" customHeight="1" x14ac:dyDescent="0.25">
      <c r="B7" s="107" t="s">
        <v>25</v>
      </c>
      <c r="C7" s="107"/>
      <c r="D7" s="107"/>
      <c r="E7" s="107"/>
      <c r="F7" s="107"/>
      <c r="G7" s="107"/>
      <c r="H7" s="107"/>
    </row>
    <row r="8" spans="2:8" ht="15.75" x14ac:dyDescent="0.25">
      <c r="B8" s="2"/>
      <c r="C8" s="2"/>
      <c r="D8" s="2"/>
      <c r="E8" s="2"/>
      <c r="F8" s="2"/>
    </row>
    <row r="9" spans="2:8" ht="16.5" customHeight="1" x14ac:dyDescent="0.25">
      <c r="B9" s="108" t="s">
        <v>5</v>
      </c>
      <c r="C9" s="108"/>
      <c r="D9" s="108"/>
      <c r="E9" s="108"/>
      <c r="F9" s="108"/>
      <c r="G9" s="108"/>
      <c r="H9" s="108"/>
    </row>
    <row r="10" spans="2:8" ht="16.5" customHeight="1" x14ac:dyDescent="0.25">
      <c r="B10" s="108" t="s">
        <v>26</v>
      </c>
      <c r="C10" s="108"/>
      <c r="D10" s="108"/>
      <c r="E10" s="108"/>
      <c r="F10" s="108"/>
      <c r="G10" s="108"/>
      <c r="H10" s="108"/>
    </row>
    <row r="11" spans="2:8" ht="16.5" customHeight="1" thickBot="1" x14ac:dyDescent="0.3">
      <c r="B11" s="69"/>
      <c r="C11" s="69"/>
      <c r="D11" s="69"/>
      <c r="E11" s="69"/>
      <c r="F11" s="69"/>
      <c r="G11" s="69"/>
    </row>
    <row r="12" spans="2:8" ht="16.5" thickBot="1" x14ac:dyDescent="0.3">
      <c r="B12" s="104" t="s">
        <v>27</v>
      </c>
      <c r="C12" s="105"/>
      <c r="D12" s="105"/>
      <c r="E12" s="105"/>
      <c r="F12" s="105"/>
      <c r="G12" s="105"/>
      <c r="H12" s="106"/>
    </row>
    <row r="13" spans="2:8" ht="31.5" x14ac:dyDescent="0.25">
      <c r="B13" s="98" t="s">
        <v>0</v>
      </c>
      <c r="C13" s="99"/>
      <c r="D13" s="4" t="s">
        <v>1</v>
      </c>
      <c r="E13" s="4" t="s">
        <v>2</v>
      </c>
      <c r="F13" s="5" t="s">
        <v>3</v>
      </c>
      <c r="G13" s="6" t="s">
        <v>4</v>
      </c>
      <c r="H13" s="75" t="s">
        <v>39</v>
      </c>
    </row>
    <row r="14" spans="2:8" x14ac:dyDescent="0.25">
      <c r="B14" s="102" t="s">
        <v>6</v>
      </c>
      <c r="C14" s="103"/>
      <c r="D14" s="68" t="s">
        <v>20</v>
      </c>
      <c r="E14" s="43">
        <v>6211216</v>
      </c>
      <c r="F14" s="68" t="s">
        <v>21</v>
      </c>
      <c r="G14" s="68" t="s">
        <v>9</v>
      </c>
      <c r="H14" s="72">
        <v>700000</v>
      </c>
    </row>
    <row r="15" spans="2:8" ht="15" customHeight="1" x14ac:dyDescent="0.25">
      <c r="B15" s="102" t="s">
        <v>6</v>
      </c>
      <c r="C15" s="103"/>
      <c r="D15" s="68" t="s">
        <v>22</v>
      </c>
      <c r="E15" s="43">
        <v>14562146</v>
      </c>
      <c r="F15" s="68" t="s">
        <v>24</v>
      </c>
      <c r="G15" s="68" t="s">
        <v>9</v>
      </c>
      <c r="H15" s="72">
        <v>600000</v>
      </c>
    </row>
    <row r="16" spans="2:8" ht="15.75" thickBot="1" x14ac:dyDescent="0.3">
      <c r="B16" s="124" t="s">
        <v>6</v>
      </c>
      <c r="C16" s="125"/>
      <c r="D16" s="71" t="s">
        <v>14</v>
      </c>
      <c r="E16" s="56">
        <v>45943664</v>
      </c>
      <c r="F16" s="71" t="s">
        <v>15</v>
      </c>
      <c r="G16" s="77" t="s">
        <v>16</v>
      </c>
      <c r="H16" s="78">
        <v>744759</v>
      </c>
    </row>
    <row r="17" spans="2:8" ht="15.75" thickBot="1" x14ac:dyDescent="0.3">
      <c r="B17" s="12"/>
      <c r="C17" s="12"/>
      <c r="D17" s="12"/>
      <c r="E17" s="57"/>
      <c r="F17" s="12"/>
      <c r="G17" s="86" t="s">
        <v>40</v>
      </c>
      <c r="H17" s="87">
        <f>SUM(H14:H16)</f>
        <v>2044759</v>
      </c>
    </row>
    <row r="18" spans="2:8" x14ac:dyDescent="0.25">
      <c r="B18" s="12"/>
      <c r="C18" s="12"/>
      <c r="D18" s="12"/>
      <c r="E18" s="57"/>
      <c r="F18" s="12"/>
      <c r="G18" s="12"/>
      <c r="H18" s="76"/>
    </row>
    <row r="19" spans="2:8" ht="15" customHeight="1" thickBot="1" x14ac:dyDescent="0.3">
      <c r="B19" s="35"/>
      <c r="C19" s="35"/>
      <c r="D19" s="35"/>
      <c r="E19" s="35"/>
      <c r="F19" s="35"/>
      <c r="G19" s="35"/>
      <c r="H19" s="35"/>
    </row>
    <row r="20" spans="2:8" ht="16.5" customHeight="1" thickBot="1" x14ac:dyDescent="0.3">
      <c r="B20" s="104" t="s">
        <v>32</v>
      </c>
      <c r="C20" s="105"/>
      <c r="D20" s="105"/>
      <c r="E20" s="105"/>
      <c r="F20" s="105"/>
      <c r="G20" s="105"/>
      <c r="H20" s="106"/>
    </row>
    <row r="21" spans="2:8" ht="15.75" thickBot="1" x14ac:dyDescent="0.3">
      <c r="B21" s="122" t="s">
        <v>10</v>
      </c>
      <c r="C21" s="123"/>
      <c r="D21" s="70" t="s">
        <v>22</v>
      </c>
      <c r="E21" s="60">
        <v>14562146</v>
      </c>
      <c r="F21" s="70" t="s">
        <v>23</v>
      </c>
      <c r="G21" s="80" t="s">
        <v>9</v>
      </c>
      <c r="H21" s="81">
        <v>427500</v>
      </c>
    </row>
    <row r="22" spans="2:8" ht="15.75" thickBot="1" x14ac:dyDescent="0.3">
      <c r="B22" s="35"/>
      <c r="C22" s="35"/>
      <c r="D22" s="35"/>
      <c r="E22" s="79"/>
      <c r="F22" s="35"/>
      <c r="G22" s="88" t="s">
        <v>40</v>
      </c>
      <c r="H22" s="89">
        <f>SUM(H21:H21)</f>
        <v>427500</v>
      </c>
    </row>
    <row r="23" spans="2:8" ht="16.5" customHeight="1" x14ac:dyDescent="0.25"/>
  </sheetData>
  <mergeCells count="10">
    <mergeCell ref="B21:C21"/>
    <mergeCell ref="B20:H20"/>
    <mergeCell ref="B15:C15"/>
    <mergeCell ref="B16:C16"/>
    <mergeCell ref="B7:H7"/>
    <mergeCell ref="B9:H9"/>
    <mergeCell ref="B10:H10"/>
    <mergeCell ref="B12:H12"/>
    <mergeCell ref="B13:C13"/>
    <mergeCell ref="B14:C14"/>
  </mergeCells>
  <pageMargins left="0.31496062992125984" right="0.31496062992125984" top="0.19685039370078741" bottom="0.19685039370078741" header="0.31496062992125984" footer="0.31496062992125984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</vt:i4>
      </vt:variant>
    </vt:vector>
  </HeadingPairs>
  <TitlesOfParts>
    <vt:vector size="12" baseType="lpstr">
      <vt:lpstr>vybrané-nevybrané</vt:lpstr>
      <vt:lpstr>final</vt:lpstr>
      <vt:lpstr>přijaté</vt:lpstr>
      <vt:lpstr>pro orgány 30.10.</vt:lpstr>
      <vt:lpstr>plán čerpání 1. výzva</vt:lpstr>
      <vt:lpstr>plán 2. výzva</vt:lpstr>
      <vt:lpstr>pro sněm 15.11.</vt:lpstr>
      <vt:lpstr>final!Oblast_tisku</vt:lpstr>
      <vt:lpstr>'pro orgány 30.10.'!Oblast_tisku</vt:lpstr>
      <vt:lpstr>'pro sněm 15.11.'!Oblast_tisku</vt:lpstr>
      <vt:lpstr>přijaté!Oblast_tisku</vt:lpstr>
      <vt:lpstr>'vybrané-nevybrané'!Oblast_tisku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Gollová Dita</dc:creator>
  <cp:lastModifiedBy>Müllerová Daniela</cp:lastModifiedBy>
  <cp:lastPrinted>2019-07-09T09:10:10Z</cp:lastPrinted>
  <dcterms:created xsi:type="dcterms:W3CDTF">2018-02-07T14:13:24Z</dcterms:created>
  <dcterms:modified xsi:type="dcterms:W3CDTF">2019-07-09T09:30:37Z</dcterms:modified>
</cp:coreProperties>
</file>